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Járvány_idején\Ügyelet\"/>
    </mc:Choice>
  </mc:AlternateContent>
  <bookViews>
    <workbookView xWindow="0" yWindow="0" windowWidth="20490" windowHeight="9045"/>
  </bookViews>
  <sheets>
    <sheet name="Naptár" sheetId="1" r:id="rId1"/>
  </sheets>
  <definedNames>
    <definedName name="CímTartomány1..H15.1">Naptár!$A$5</definedName>
    <definedName name="CímTartomány2..c17.1">Naptár!$A$5</definedName>
    <definedName name="elsőnap" localSheetId="0">DATE(Naptár!MegjelenítendőÉv,Naptár!hónap,1)</definedName>
    <definedName name="ElsőNap1">Naptár!$H$4</definedName>
    <definedName name="hetek">{0;1;2;3;4;5;6}</definedName>
    <definedName name="HétKezdete">Naptár!$K$3</definedName>
    <definedName name="hétnapjai">{"Hétfő","Kedd","Szerda","Csütörtök","Péntek","Szombat","Vasárnap"}</definedName>
    <definedName name="hétnapjai_beállítás">MATCH(ElsőNap1,hétnapjai_fordítva,0)-2</definedName>
    <definedName name="hétnapjai_fordítva">{"Vasárnap","Szombat","Péntek","Csütörtök","Szerda","Kedd","Hétfő"}</definedName>
    <definedName name="hónap" localSheetId="0">MATCH(Naptár!MegjelenítendőHónap,hónapok,0)</definedName>
    <definedName name="hónapok">{"Január","Február","Március","Április","Május","Június","Július","Augusztus","Szeptember","Október","November","December"}</definedName>
    <definedName name="kezdődátum" localSheetId="0">DATE(Naptár!MegjelenítendőÉv,Naptár!hónap,1)</definedName>
    <definedName name="MegjelenítendőÉv" localSheetId="0">Naptár!$H$3</definedName>
    <definedName name="MegjelenítendőHónap" localSheetId="0">Naptár!$H$2</definedName>
    <definedName name="MegjelenítendőHónapSzáma" localSheetId="0">MATCH(Naptár!MegjelenítendőHónap,hónapok,0)</definedName>
    <definedName name="napirács">napok+hetek*7</definedName>
    <definedName name="napminta">{1,2,3,4,5,6,7}</definedName>
    <definedName name="napok">{0,1,2,3,4,5,6}</definedName>
    <definedName name="naptár" localSheetId="0">napirács+Naptár!elsőnap-WEEKDAY(Naptár!elsőnap)-hétnapjai_beállítás</definedName>
    <definedName name="ndx" localSheetId="0">ROUNDUP(MATCH(2,1/FREQUENCY(DATE(Naptár!MegjelenítendőÉv,Naptár!MegjelenítendőHónapSzáma,1),Naptár!naptár))/7,0)</definedName>
    <definedName name="SorcímTartomány1...H4.1">Naptár!$G$2</definedName>
    <definedName name="SorcímTartomány2...E16.1">Naptár!$D$16</definedName>
  </definedNames>
  <calcPr calcId="152511"/>
</workbook>
</file>

<file path=xl/calcChain.xml><?xml version="1.0" encoding="utf-8"?>
<calcChain xmlns="http://schemas.openxmlformats.org/spreadsheetml/2006/main">
  <c r="B1" i="1" l="1"/>
  <c r="H3" i="1" l="1"/>
  <c r="B16" i="1" l="1" a="1"/>
  <c r="B14" i="1" a="1"/>
  <c r="B12" i="1" a="1"/>
  <c r="B10" i="1" a="1"/>
  <c r="B8" i="1" a="1"/>
  <c r="B6" i="1" a="1"/>
  <c r="B5" i="1" a="1"/>
  <c r="B2" i="1"/>
  <c r="G10" i="1" l="1"/>
  <c r="C10" i="1"/>
  <c r="F10" i="1"/>
  <c r="B10" i="1"/>
  <c r="H10" i="1"/>
  <c r="D10" i="1"/>
  <c r="E10" i="1"/>
  <c r="G5" i="1"/>
  <c r="C5" i="1"/>
  <c r="F5" i="1"/>
  <c r="B5" i="1"/>
  <c r="H5" i="1"/>
  <c r="D5" i="1"/>
  <c r="E5" i="1"/>
  <c r="G12" i="1"/>
  <c r="C12" i="1"/>
  <c r="F12" i="1"/>
  <c r="B12" i="1"/>
  <c r="H12" i="1"/>
  <c r="D12" i="1"/>
  <c r="E12" i="1"/>
  <c r="G6" i="1"/>
  <c r="C6" i="1"/>
  <c r="F6" i="1"/>
  <c r="B6" i="1"/>
  <c r="H6" i="1"/>
  <c r="D6" i="1"/>
  <c r="E6" i="1"/>
  <c r="G14" i="1"/>
  <c r="C14" i="1"/>
  <c r="F14" i="1"/>
  <c r="B14" i="1"/>
  <c r="H14" i="1"/>
  <c r="D14" i="1"/>
  <c r="E14" i="1"/>
  <c r="G8" i="1"/>
  <c r="C8" i="1"/>
  <c r="F8" i="1"/>
  <c r="B8" i="1"/>
  <c r="H8" i="1"/>
  <c r="D8" i="1"/>
  <c r="E8" i="1"/>
  <c r="C16" i="1"/>
  <c r="B16" i="1"/>
</calcChain>
</file>

<file path=xl/sharedStrings.xml><?xml version="1.0" encoding="utf-8"?>
<sst xmlns="http://schemas.openxmlformats.org/spreadsheetml/2006/main" count="39" uniqueCount="30">
  <si>
    <t>napi jegyzetek</t>
  </si>
  <si>
    <t>Jegyzetek</t>
  </si>
  <si>
    <t>NAPTÁRI HÓNAP</t>
  </si>
  <si>
    <t>NAPTÁRI ÉV</t>
  </si>
  <si>
    <t>A HÉT ELSŐ NAPJA</t>
  </si>
  <si>
    <t>HÉTFŐ</t>
  </si>
  <si>
    <t>AUGUSZTUS</t>
  </si>
  <si>
    <r>
      <rPr>
        <b/>
        <sz val="11"/>
        <color theme="1" tint="0.14993743705557422"/>
        <rFont val="Trebuchet MS"/>
        <family val="2"/>
        <charset val="238"/>
        <scheme val="minor"/>
      </rPr>
      <t>RI, VA, BM</t>
    </r>
    <r>
      <rPr>
        <sz val="11"/>
        <color theme="1" tint="0.14993743705557422"/>
        <rFont val="Trebuchet MS"/>
        <family val="2"/>
        <scheme val="minor"/>
      </rPr>
      <t>, AK (om), KE (om), PD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</si>
  <si>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AK, PD,</t>
    </r>
    <r>
      <rPr>
        <sz val="11"/>
        <color theme="1" tint="0.14993743705557422"/>
        <rFont val="Trebuchet MS"/>
        <family val="2"/>
        <scheme val="minor"/>
      </rPr>
      <t xml:space="preserve"> BM (om), KE (cs), RI (sz), VA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</si>
  <si>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RI, VA, BM (ü), AK</t>
    </r>
    <r>
      <rPr>
        <sz val="11"/>
        <color theme="1" tint="0.14993743705557422"/>
        <rFont val="Trebuchet MS"/>
        <family val="2"/>
        <scheme val="minor"/>
      </rPr>
      <t>, KE (om), PD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</si>
  <si>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RI (ü), AK, BT,</t>
    </r>
    <r>
      <rPr>
        <sz val="11"/>
        <color theme="1" tint="0.14993743705557422"/>
        <rFont val="Trebuchet MS"/>
        <family val="2"/>
        <scheme val="minor"/>
      </rPr>
      <t xml:space="preserve"> VA (om), BM (om), PD (sz)</t>
    </r>
  </si>
  <si>
    <r>
      <t>KE (ü), BT, BM,</t>
    </r>
    <r>
      <rPr>
        <sz val="11"/>
        <color theme="1" tint="0.14993743705557422"/>
        <rFont val="Trebuchet MS"/>
        <family val="2"/>
        <charset val="238"/>
        <scheme val="minor"/>
      </rPr>
      <t xml:space="preserve"> RI (sz), VA (sz), PD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</si>
  <si>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KE (ü), BT</t>
    </r>
    <r>
      <rPr>
        <sz val="11"/>
        <color theme="1" tint="0.14993743705557422"/>
        <rFont val="Trebuchet MS"/>
        <family val="2"/>
        <scheme val="minor"/>
      </rPr>
      <t>, BM (om), RI (sz), VA (sz), PD (sz)</t>
    </r>
  </si>
  <si>
    <t>KE (ü)</t>
  </si>
  <si>
    <r>
      <rPr>
        <b/>
        <sz val="11"/>
        <color theme="1" tint="0.14993743705557422"/>
        <rFont val="Trebuchet MS"/>
        <family val="2"/>
        <charset val="238"/>
        <scheme val="minor"/>
      </rPr>
      <t>AK, PD, BM</t>
    </r>
    <r>
      <rPr>
        <sz val="11"/>
        <color theme="1" tint="0.14993743705557422"/>
        <rFont val="Trebuchet MS"/>
        <family val="2"/>
        <scheme val="minor"/>
      </rPr>
      <t xml:space="preserve">, </t>
    </r>
    <r>
      <rPr>
        <b/>
        <sz val="11"/>
        <color theme="1" tint="0.14993743705557422"/>
        <rFont val="Trebuchet MS"/>
        <family val="2"/>
        <charset val="238"/>
        <scheme val="minor"/>
      </rPr>
      <t>KE</t>
    </r>
    <r>
      <rPr>
        <sz val="11"/>
        <color theme="1" tint="0.14993743705557422"/>
        <rFont val="Trebuchet MS"/>
        <family val="2"/>
        <scheme val="minor"/>
      </rPr>
      <t>, RI (sz), VA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</si>
  <si>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BM, KE, PD,</t>
    </r>
    <r>
      <rPr>
        <sz val="11"/>
        <color theme="1" tint="0.14993743705557422"/>
        <rFont val="Trebuchet MS"/>
        <family val="2"/>
        <scheme val="minor"/>
      </rPr>
      <t xml:space="preserve"> RI (sz), VA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</si>
  <si>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BT, PD,</t>
    </r>
    <r>
      <rPr>
        <sz val="11"/>
        <color theme="1" tint="0.14993743705557422"/>
        <rFont val="Trebuchet MS"/>
        <family val="2"/>
        <charset val="238"/>
        <scheme val="minor"/>
      </rPr>
      <t xml:space="preserve"> KE (om)</t>
    </r>
    <r>
      <rPr>
        <sz val="11"/>
        <color theme="1" tint="0.14993743705557422"/>
        <rFont val="Trebuchet MS"/>
        <family val="2"/>
        <scheme val="minor"/>
      </rPr>
      <t xml:space="preserve"> BM (sz), RI (sz), VA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</si>
  <si>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BT, KE, BM, PD,</t>
    </r>
    <r>
      <rPr>
        <sz val="11"/>
        <color theme="1" tint="0.14993743705557422"/>
        <rFont val="Trebuchet MS"/>
        <family val="2"/>
        <scheme val="minor"/>
      </rPr>
      <t xml:space="preserve"> RI (sz), VA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</si>
  <si>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BM, PD, AK, KE,</t>
    </r>
    <r>
      <rPr>
        <sz val="11"/>
        <color theme="1" tint="0.14993743705557422"/>
        <rFont val="Trebuchet MS"/>
        <family val="2"/>
        <scheme val="minor"/>
      </rPr>
      <t xml:space="preserve"> RI (sz), VA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</si>
  <si>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 xml:space="preserve">BM, PD, BT, KE (ü), </t>
    </r>
    <r>
      <rPr>
        <sz val="11"/>
        <color theme="1" tint="0.14993743705557422"/>
        <rFont val="Trebuchet MS"/>
        <family val="2"/>
        <scheme val="minor"/>
      </rPr>
      <t>RI (sz), VA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</si>
  <si>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 xml:space="preserve">AK, PD, BT (ü), </t>
    </r>
    <r>
      <rPr>
        <sz val="11"/>
        <color theme="1" tint="0.14993743705557422"/>
        <rFont val="Trebuchet MS"/>
        <family val="2"/>
        <scheme val="minor"/>
      </rPr>
      <t>KE (om), BM (sz), RI (sz), VA (sz)</t>
    </r>
  </si>
  <si>
    <t>BM (sz)</t>
  </si>
  <si>
    <t>2-án még BM (sz)</t>
  </si>
  <si>
    <t>KE, PD (behívható)</t>
  </si>
  <si>
    <t>ZÁRVA, a honlapon közzé kell tenni</t>
  </si>
  <si>
    <r>
      <rPr>
        <b/>
        <sz val="11"/>
        <color theme="1" tint="0.14993743705557422"/>
        <rFont val="Trebuchet MS"/>
        <family val="2"/>
        <charset val="238"/>
        <scheme val="minor"/>
      </rPr>
      <t>KE, RI,</t>
    </r>
    <r>
      <rPr>
        <sz val="11"/>
        <color theme="1" tint="0.14993743705557422"/>
        <rFont val="Trebuchet MS"/>
        <family val="2"/>
        <scheme val="minor"/>
      </rPr>
      <t xml:space="preserve"> VA (om), AK (sz), BT (sz), BM (sz), PD (sz?)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</si>
  <si>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PD, VA, RI,</t>
    </r>
    <r>
      <rPr>
        <sz val="11"/>
        <color theme="1" tint="0.14993743705557422"/>
        <rFont val="Trebuchet MS"/>
        <family val="2"/>
        <scheme val="minor"/>
      </rPr>
      <t xml:space="preserve"> KE (om), AK (sz), BM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</si>
  <si>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VA, PD, BT</t>
    </r>
    <r>
      <rPr>
        <sz val="11"/>
        <color theme="1" tint="0.14993743705557422"/>
        <rFont val="Trebuchet MS"/>
        <family val="2"/>
        <scheme val="minor"/>
      </rPr>
      <t>, RI (om), KE (cs), AK (sz), BM (sz)</t>
    </r>
  </si>
  <si>
    <r>
      <rPr>
        <b/>
        <sz val="11"/>
        <color theme="1" tint="0.14993743705557422"/>
        <rFont val="Trebuchet MS"/>
        <family val="2"/>
        <charset val="238"/>
        <scheme val="minor"/>
      </rPr>
      <t>BT, PD, VA</t>
    </r>
    <r>
      <rPr>
        <sz val="11"/>
        <color theme="1" tint="0.14993743705557422"/>
        <rFont val="Trebuchet MS"/>
        <family val="2"/>
        <scheme val="minor"/>
      </rPr>
      <t>, RI (om), KE (cs), AK (sz), BM (sz)</t>
    </r>
  </si>
  <si>
    <t>A vastagon szedett monogramok a bent dolgozó kollégákat jelölk.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</si>
</sst>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aaaa"/>
    <numFmt numFmtId="169" formatCode="d"/>
  </numFmts>
  <fonts count="11" x14ac:knownFonts="1">
    <font>
      <sz val="11"/>
      <color theme="1" tint="0.14993743705557422"/>
      <name val="Trebuchet MS"/>
      <family val="2"/>
      <scheme val="minor"/>
    </font>
    <font>
      <sz val="12"/>
      <color theme="1" tint="0.14996795556505021"/>
      <name val="Trebuchet MS"/>
      <family val="2"/>
      <scheme val="minor"/>
    </font>
    <font>
      <sz val="11"/>
      <color theme="1" tint="0.14993743705557422"/>
      <name val="Trebuchet MS"/>
      <family val="2"/>
      <scheme val="minor"/>
    </font>
    <font>
      <sz val="11"/>
      <color theme="1" tint="0.1498764000366222"/>
      <name val="Trebuchet MS"/>
      <family val="2"/>
      <scheme val="minor"/>
    </font>
    <font>
      <b/>
      <sz val="55"/>
      <color theme="4" tint="-0.24994659260841701"/>
      <name val="Trebuchet MS"/>
      <family val="2"/>
      <scheme val="major"/>
    </font>
    <font>
      <sz val="11"/>
      <color theme="4" tint="-0.24994659260841701"/>
      <name val="Trebuchet MS"/>
      <family val="2"/>
      <scheme val="minor"/>
    </font>
    <font>
      <sz val="19"/>
      <color theme="1" tint="0.14993743705557422"/>
      <name val="Trebuchet MS"/>
      <family val="2"/>
      <scheme val="major"/>
    </font>
    <font>
      <sz val="11"/>
      <color theme="1" tint="0.14993743705557422"/>
      <name val="Trebuchet MS"/>
      <family val="2"/>
      <scheme val="major"/>
    </font>
    <font>
      <sz val="11"/>
      <color theme="0" tint="-4.9989318521683403E-2"/>
      <name val="Trebuchet MS"/>
      <family val="2"/>
      <scheme val="minor"/>
    </font>
    <font>
      <b/>
      <sz val="11"/>
      <color theme="1" tint="0.14993743705557422"/>
      <name val="Trebuchet MS"/>
      <family val="2"/>
      <charset val="238"/>
      <scheme val="minor"/>
    </font>
    <font>
      <sz val="11"/>
      <color theme="1" tint="0.14993743705557422"/>
      <name val="Trebuchet MS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ck">
        <color theme="0"/>
      </right>
      <top/>
      <bottom style="thin">
        <color theme="4" tint="-0.24994659260841701"/>
      </bottom>
      <diagonal/>
    </border>
    <border>
      <left style="thick">
        <color theme="0"/>
      </left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n">
        <color theme="4" tint="-0.24994659260841701"/>
      </top>
      <bottom/>
      <diagonal/>
    </border>
    <border>
      <left style="thick">
        <color theme="0"/>
      </left>
      <right style="thick">
        <color theme="0"/>
      </right>
      <top style="thin">
        <color theme="4" tint="-0.24994659260841701"/>
      </top>
      <bottom/>
      <diagonal/>
    </border>
  </borders>
  <cellStyleXfs count="15">
    <xf numFmtId="0" fontId="0" fillId="0" borderId="0">
      <alignment vertical="center" wrapText="1"/>
    </xf>
    <xf numFmtId="0" fontId="4" fillId="0" borderId="0" applyNumberFormat="0" applyFill="0" applyBorder="0" applyAlignment="0" applyProtection="0">
      <alignment horizontal="left" vertical="center" indent="1"/>
    </xf>
    <xf numFmtId="0" fontId="6" fillId="0" borderId="0" applyNumberFormat="0" applyFill="0" applyProtection="0">
      <alignment horizontal="left" indent="1"/>
    </xf>
    <xf numFmtId="0" fontId="7" fillId="0" borderId="2" applyFill="0" applyProtection="0">
      <alignment vertical="center"/>
    </xf>
    <xf numFmtId="0" fontId="5" fillId="0" borderId="3" applyNumberFormat="0" applyFill="0" applyProtection="0">
      <alignment horizontal="left" vertical="center"/>
    </xf>
    <xf numFmtId="169" fontId="3" fillId="0" borderId="4" applyNumberFormat="0" applyFont="0" applyFill="0" applyAlignment="0" applyProtection="0">
      <alignment horizontal="right" vertical="center"/>
    </xf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" borderId="1" applyNumberFormat="0" applyFont="0" applyAlignment="0" applyProtection="0"/>
    <xf numFmtId="0" fontId="5" fillId="0" borderId="5" applyFill="0" applyAlignment="0">
      <alignment horizontal="right" vertical="top"/>
    </xf>
    <xf numFmtId="169" fontId="2" fillId="0" borderId="5" applyFont="0" applyFill="0">
      <alignment horizontal="right" vertical="center"/>
    </xf>
    <xf numFmtId="0" fontId="8" fillId="0" borderId="0" applyNumberFormat="0" applyFill="0" applyBorder="0" applyAlignment="0">
      <alignment vertical="center" wrapText="1"/>
    </xf>
  </cellStyleXfs>
  <cellXfs count="18">
    <xf numFmtId="0" fontId="0" fillId="0" borderId="0" xfId="0">
      <alignment vertical="center" wrapText="1"/>
    </xf>
    <xf numFmtId="0" fontId="0" fillId="0" borderId="0" xfId="0" applyAlignment="1">
      <alignment vertical="center" wrapText="1"/>
    </xf>
    <xf numFmtId="0" fontId="0" fillId="0" borderId="0" xfId="0">
      <alignment vertical="center" wrapText="1"/>
    </xf>
    <xf numFmtId="0" fontId="0" fillId="0" borderId="0" xfId="0" applyFont="1" applyAlignment="1">
      <alignment vertical="center" wrapText="1"/>
    </xf>
    <xf numFmtId="0" fontId="5" fillId="0" borderId="3" xfId="4">
      <alignment horizontal="left" vertical="center"/>
    </xf>
    <xf numFmtId="0" fontId="7" fillId="0" borderId="2" xfId="3">
      <alignment vertical="center"/>
    </xf>
    <xf numFmtId="0" fontId="5" fillId="0" borderId="3" xfId="4" applyNumberFormat="1">
      <alignment horizontal="left" vertical="center"/>
    </xf>
    <xf numFmtId="169" fontId="0" fillId="0" borderId="5" xfId="13" applyFont="1">
      <alignment horizontal="right" vertical="center"/>
    </xf>
    <xf numFmtId="168" fontId="1" fillId="0" borderId="4" xfId="5" applyNumberFormat="1" applyFont="1" applyAlignment="1">
      <alignment horizontal="left"/>
    </xf>
    <xf numFmtId="0" fontId="5" fillId="0" borderId="5" xfId="12" applyAlignment="1">
      <alignment horizontal="right" vertical="center"/>
    </xf>
    <xf numFmtId="169" fontId="0" fillId="0" borderId="6" xfId="13" applyFont="1" applyBorder="1">
      <alignment horizontal="right" vertical="center"/>
    </xf>
    <xf numFmtId="0" fontId="8" fillId="0" borderId="0" xfId="14">
      <alignment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Border="1" applyAlignment="1">
      <alignment vertical="center" wrapText="1"/>
    </xf>
    <xf numFmtId="0" fontId="4" fillId="0" borderId="0" xfId="1" applyAlignment="1">
      <alignment horizontal="left" vertical="center"/>
    </xf>
    <xf numFmtId="0" fontId="6" fillId="0" borderId="0" xfId="2" applyBorder="1">
      <alignment horizontal="left" indent="1"/>
    </xf>
    <xf numFmtId="0" fontId="5" fillId="0" borderId="5" xfId="12" applyAlignment="1">
      <alignment vertical="center" wrapText="1"/>
    </xf>
  </cellXfs>
  <cellStyles count="15"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zres" xfId="6" builtinId="3" customBuiltin="1"/>
    <cellStyle name="Ezres [0]" xfId="7" builtinId="6" customBuiltin="1"/>
    <cellStyle name="Jegyzet" xfId="11" builtinId="10" customBuiltin="1"/>
    <cellStyle name="Jegyzetek" xfId="12"/>
    <cellStyle name="Naptári_nap" xfId="13"/>
    <cellStyle name="Normál" xfId="0" builtinId="0" customBuiltin="1"/>
    <cellStyle name="Pénznem" xfId="8" builtinId="4" customBuiltin="1"/>
    <cellStyle name="Pénznem [0]" xfId="9" builtinId="7" customBuiltin="1"/>
    <cellStyle name="Sorfejlécek" xfId="14"/>
    <cellStyle name="Százalék" xfId="10" builtinId="5" customBuiltin="1"/>
  </cellStyles>
  <dxfs count="1"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ne Month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Trebuchet MS">
      <a:majorFont>
        <a:latin typeface="Trebuchet MS"/>
        <a:ea typeface=""/>
        <a:cs typeface=""/>
        <a:font script="Jpan" typeface="HGｺﾞｼｯｸM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/>
        <a:ea typeface=""/>
        <a:cs typeface=""/>
        <a:font script="Jpan" typeface="HG丸ｺﾞｼｯｸM-PRO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autoPageBreaks="0" fitToPage="1"/>
  </sheetPr>
  <dimension ref="A1:H17"/>
  <sheetViews>
    <sheetView showGridLines="0" tabSelected="1" topLeftCell="A6" workbookViewId="0">
      <selection activeCell="C7" sqref="C7"/>
    </sheetView>
  </sheetViews>
  <sheetFormatPr defaultColWidth="9" defaultRowHeight="16.5" x14ac:dyDescent="0.3"/>
  <cols>
    <col min="1" max="1" width="2.625" customWidth="1"/>
    <col min="2" max="8" width="18.25" customWidth="1"/>
    <col min="9" max="9" width="2.625" style="2" customWidth="1"/>
    <col min="10" max="10" width="9" style="2"/>
    <col min="11" max="11" width="10.875" style="2" bestFit="1" customWidth="1"/>
    <col min="12" max="16384" width="9" style="2"/>
  </cols>
  <sheetData>
    <row r="1" spans="1:8" ht="38.1" customHeight="1" x14ac:dyDescent="0.4">
      <c r="B1" s="16" t="str">
        <f>UPPER(MegjelenítendőHónap)</f>
        <v>AUGUSZTUS</v>
      </c>
      <c r="C1" s="16"/>
      <c r="D1" s="2"/>
      <c r="E1" s="2"/>
      <c r="F1" s="2"/>
      <c r="G1" s="2"/>
      <c r="H1" s="2"/>
    </row>
    <row r="2" spans="1:8" ht="16.5" customHeight="1" x14ac:dyDescent="0.3">
      <c r="B2" s="15">
        <f ca="1">MegjelenítendőÉv</f>
        <v>2020</v>
      </c>
      <c r="C2" s="15"/>
      <c r="D2" s="2"/>
      <c r="E2" s="2"/>
      <c r="F2" s="2"/>
      <c r="G2" s="5" t="s">
        <v>2</v>
      </c>
      <c r="H2" s="4" t="s">
        <v>6</v>
      </c>
    </row>
    <row r="3" spans="1:8" ht="16.5" customHeight="1" x14ac:dyDescent="0.3">
      <c r="B3" s="15"/>
      <c r="C3" s="15"/>
      <c r="D3" s="2"/>
      <c r="E3" s="2"/>
      <c r="F3" s="2"/>
      <c r="G3" s="5" t="s">
        <v>3</v>
      </c>
      <c r="H3" s="6">
        <f ca="1">YEAR(TODAY())</f>
        <v>2020</v>
      </c>
    </row>
    <row r="4" spans="1:8" ht="16.5" customHeight="1" thickBot="1" x14ac:dyDescent="0.35">
      <c r="B4" s="15"/>
      <c r="C4" s="15"/>
      <c r="D4" s="2"/>
      <c r="E4" s="2"/>
      <c r="F4" s="2"/>
      <c r="G4" s="5" t="s">
        <v>4</v>
      </c>
      <c r="H4" s="4" t="s">
        <v>5</v>
      </c>
    </row>
    <row r="5" spans="1:8" ht="45.95" customHeight="1" thickTop="1" x14ac:dyDescent="0.35">
      <c r="B5" s="8">
        <f t="array" aca="1" ref="B5:H5" ca="1">INDEX(naptár,,napminta)</f>
        <v>44032</v>
      </c>
      <c r="C5" s="8">
        <f ca="1"/>
        <v>44033</v>
      </c>
      <c r="D5" s="8">
        <f ca="1"/>
        <v>44034</v>
      </c>
      <c r="E5" s="8">
        <f ca="1"/>
        <v>44035</v>
      </c>
      <c r="F5" s="8">
        <f ca="1"/>
        <v>44036</v>
      </c>
      <c r="G5" s="8">
        <f ca="1"/>
        <v>44037</v>
      </c>
      <c r="H5" s="8">
        <f ca="1"/>
        <v>44038</v>
      </c>
    </row>
    <row r="6" spans="1:8" ht="24" customHeight="1" x14ac:dyDescent="0.3">
      <c r="A6" s="11"/>
      <c r="B6" s="7">
        <f t="array" aca="1" ref="B6:H6" ca="1">INDEX(naptár,ndx+0,napminta)</f>
        <v>44039</v>
      </c>
      <c r="C6" s="7">
        <f ca="1"/>
        <v>44040</v>
      </c>
      <c r="D6" s="7">
        <f ca="1"/>
        <v>44041</v>
      </c>
      <c r="E6" s="7">
        <f ca="1"/>
        <v>44042</v>
      </c>
      <c r="F6" s="7">
        <f ca="1"/>
        <v>44043</v>
      </c>
      <c r="G6" s="7">
        <f ca="1"/>
        <v>44044</v>
      </c>
      <c r="H6" s="7">
        <f ca="1"/>
        <v>44045</v>
      </c>
    </row>
    <row r="7" spans="1:8" ht="59.25" customHeight="1" x14ac:dyDescent="0.3">
      <c r="A7" s="11" t="s">
        <v>0</v>
      </c>
      <c r="B7" s="13" t="s">
        <v>29</v>
      </c>
      <c r="C7" s="3"/>
      <c r="D7" s="3"/>
      <c r="E7" s="3"/>
      <c r="F7" s="3"/>
      <c r="G7" s="3"/>
      <c r="H7" s="3"/>
    </row>
    <row r="8" spans="1:8" ht="24" customHeight="1" x14ac:dyDescent="0.3">
      <c r="A8" s="11"/>
      <c r="B8" s="7">
        <f t="array" aca="1" ref="B8:H8" ca="1">INDEX(naptár,ndx+1,napminta)</f>
        <v>44046</v>
      </c>
      <c r="C8" s="7">
        <f ca="1"/>
        <v>44047</v>
      </c>
      <c r="D8" s="7">
        <f ca="1"/>
        <v>44048</v>
      </c>
      <c r="E8" s="7">
        <f ca="1"/>
        <v>44049</v>
      </c>
      <c r="F8" s="7">
        <f ca="1"/>
        <v>44050</v>
      </c>
      <c r="G8" s="7">
        <f ca="1"/>
        <v>44051</v>
      </c>
      <c r="H8" s="7">
        <f ca="1"/>
        <v>44052</v>
      </c>
    </row>
    <row r="9" spans="1:8" ht="59.25" customHeight="1" x14ac:dyDescent="0.3">
      <c r="A9" s="11" t="s">
        <v>0</v>
      </c>
      <c r="B9" s="12" t="s">
        <v>7</v>
      </c>
      <c r="C9" s="12" t="s">
        <v>9</v>
      </c>
      <c r="D9" s="12" t="s">
        <v>10</v>
      </c>
      <c r="E9" s="13" t="s">
        <v>11</v>
      </c>
      <c r="F9" s="12" t="s">
        <v>12</v>
      </c>
      <c r="G9" s="13" t="s">
        <v>13</v>
      </c>
      <c r="H9" s="1"/>
    </row>
    <row r="10" spans="1:8" ht="24" customHeight="1" x14ac:dyDescent="0.3">
      <c r="A10" s="11"/>
      <c r="B10" s="7">
        <f t="array" aca="1" ref="B10:H10" ca="1">INDEX(naptár,ndx+2,napminta)</f>
        <v>44053</v>
      </c>
      <c r="C10" s="7">
        <f ca="1"/>
        <v>44054</v>
      </c>
      <c r="D10" s="7">
        <f ca="1"/>
        <v>44055</v>
      </c>
      <c r="E10" s="7">
        <f ca="1"/>
        <v>44056</v>
      </c>
      <c r="F10" s="7">
        <f ca="1"/>
        <v>44057</v>
      </c>
      <c r="G10" s="7">
        <f ca="1"/>
        <v>44058</v>
      </c>
      <c r="H10" s="7">
        <f ca="1"/>
        <v>44059</v>
      </c>
    </row>
    <row r="11" spans="1:8" ht="59.25" customHeight="1" x14ac:dyDescent="0.3">
      <c r="A11" s="11" t="s">
        <v>0</v>
      </c>
      <c r="B11" s="12" t="s">
        <v>8</v>
      </c>
      <c r="C11" s="12" t="s">
        <v>14</v>
      </c>
      <c r="D11" s="12" t="s">
        <v>15</v>
      </c>
      <c r="E11" s="12" t="s">
        <v>17</v>
      </c>
      <c r="F11" s="12" t="s">
        <v>16</v>
      </c>
      <c r="G11" s="3"/>
      <c r="H11" s="3"/>
    </row>
    <row r="12" spans="1:8" ht="24" customHeight="1" x14ac:dyDescent="0.3">
      <c r="A12" s="11"/>
      <c r="B12" s="7">
        <f t="array" aca="1" ref="B12:H12" ca="1">INDEX(naptár,ndx+3,napminta)</f>
        <v>44060</v>
      </c>
      <c r="C12" s="7">
        <f ca="1"/>
        <v>44061</v>
      </c>
      <c r="D12" s="7">
        <f ca="1"/>
        <v>44062</v>
      </c>
      <c r="E12" s="7">
        <f ca="1"/>
        <v>44063</v>
      </c>
      <c r="F12" s="7">
        <f ca="1"/>
        <v>44064</v>
      </c>
      <c r="G12" s="7">
        <f ca="1"/>
        <v>44065</v>
      </c>
      <c r="H12" s="7">
        <f ca="1"/>
        <v>44066</v>
      </c>
    </row>
    <row r="13" spans="1:8" ht="59.25" customHeight="1" x14ac:dyDescent="0.3">
      <c r="A13" s="11" t="s">
        <v>0</v>
      </c>
      <c r="B13" s="12" t="s">
        <v>18</v>
      </c>
      <c r="C13" s="12" t="s">
        <v>19</v>
      </c>
      <c r="D13" s="12" t="s">
        <v>20</v>
      </c>
      <c r="E13" s="1" t="s">
        <v>23</v>
      </c>
      <c r="F13" s="1" t="s">
        <v>24</v>
      </c>
      <c r="G13" s="1" t="s">
        <v>24</v>
      </c>
      <c r="H13" s="3"/>
    </row>
    <row r="14" spans="1:8" ht="24" customHeight="1" x14ac:dyDescent="0.3">
      <c r="A14" s="11"/>
      <c r="B14" s="7">
        <f t="array" aca="1" ref="B14:H14" ca="1">INDEX(naptár,ndx+4,napminta)</f>
        <v>44067</v>
      </c>
      <c r="C14" s="7">
        <f ca="1"/>
        <v>44068</v>
      </c>
      <c r="D14" s="7">
        <f ca="1"/>
        <v>44069</v>
      </c>
      <c r="E14" s="7">
        <f ca="1"/>
        <v>44070</v>
      </c>
      <c r="F14" s="7">
        <f ca="1"/>
        <v>44071</v>
      </c>
      <c r="G14" s="7">
        <f ca="1"/>
        <v>44072</v>
      </c>
      <c r="H14" s="7">
        <f ca="1"/>
        <v>44073</v>
      </c>
    </row>
    <row r="15" spans="1:8" ht="59.25" customHeight="1" x14ac:dyDescent="0.3">
      <c r="A15" s="11" t="s">
        <v>0</v>
      </c>
      <c r="B15" s="12" t="s">
        <v>27</v>
      </c>
      <c r="C15" s="12" t="s">
        <v>28</v>
      </c>
      <c r="D15" s="12" t="s">
        <v>26</v>
      </c>
      <c r="E15" s="12" t="s">
        <v>25</v>
      </c>
      <c r="F15" s="12" t="s">
        <v>25</v>
      </c>
      <c r="G15" s="12" t="s">
        <v>25</v>
      </c>
      <c r="H15" s="3"/>
    </row>
    <row r="16" spans="1:8" ht="24" customHeight="1" x14ac:dyDescent="0.3">
      <c r="A16" s="11"/>
      <c r="B16" s="7">
        <f t="array" aca="1" ref="B16:C16" ca="1">INDEX(naptár,ndx+5,napminta)</f>
        <v>44074</v>
      </c>
      <c r="C16" s="10">
        <f ca="1"/>
        <v>44075</v>
      </c>
      <c r="D16" s="9" t="s">
        <v>1</v>
      </c>
      <c r="E16" s="17"/>
      <c r="F16" s="17"/>
      <c r="G16" s="17"/>
      <c r="H16" s="17"/>
    </row>
    <row r="17" spans="1:8" ht="59.25" customHeight="1" x14ac:dyDescent="0.3">
      <c r="A17" s="11" t="s">
        <v>0</v>
      </c>
      <c r="B17" s="14" t="s">
        <v>21</v>
      </c>
      <c r="C17" s="12" t="s">
        <v>21</v>
      </c>
      <c r="D17" s="2" t="s">
        <v>22</v>
      </c>
      <c r="E17" s="17"/>
      <c r="F17" s="17"/>
      <c r="G17" s="17"/>
      <c r="H17" s="17"/>
    </row>
  </sheetData>
  <mergeCells count="3">
    <mergeCell ref="B2:C4"/>
    <mergeCell ref="B1:C1"/>
    <mergeCell ref="E16:H17"/>
  </mergeCells>
  <conditionalFormatting sqref="B17:C17 B8:E13 B16:E16 B6:H7 B14:H15">
    <cfRule type="expression" dxfId="0" priority="6">
      <formula>MegjelenítendőHónapSzáma&lt;&gt;MONTH(B6)</formula>
    </cfRule>
  </conditionalFormatting>
  <dataValidations count="15">
    <dataValidation type="list" errorStyle="warning" allowBlank="1" showInputMessage="1" showErrorMessage="1" error="Válasszon egy napot a listából. Válassza a MÉGSE lehetőséget, majd az ALT+LE nyílbillentyű kombinációval válasszon egy napot a legördülő listából" prompt="Ebben a cellában választhatja ki a hét kezdő napját. Nyomja le az ALT+LE billentyűkombinációt a legördülő lista megnyitásához, majd az ENTER billentyűt lenyomva véglegesítse a választását." sqref="H4">
      <formula1>"HÉTFŐ,KEDD,SZERDA,CSÜTÖRTÖK,PÉNTEK,SZOMBAT,VASÁRNAP"</formula1>
    </dataValidation>
    <dataValidation type="list" errorStyle="warning" allowBlank="1" showInputMessage="1" showErrorMessage="1" error="Válasszon egy hónapot a listából. Válassza a MÉGSE lehetőséget, majd az ALT+LE nyílbillentyű kombinációval válasszon egy hónapot a legördülő listából" prompt="Ebben a cellában választhatja ki a hónapot. Nyomja le az ALT+LE billentyűkombinációt a legördülő lista megnyitásához, majd az ENTER billentyűt lenyomva véglegesítse a választását." sqref="H2">
      <formula1>"JANUÁR,FEBRUÁR,MÁRCIUS,ÁPRILIS,MÁJUS,JÚNIUS,JÚLIUS,AUGUSZTUS,SZEPTEMBER,OKTÓBER,NOVEMBER,DECEMBER"</formula1>
    </dataValidation>
    <dataValidation allowBlank="1" showInputMessage="1" showErrorMessage="1" prompt="Ezen a munkalapon bármelyik év bármelyik hónapjáról készíthet havi naptárat. Válassza ki a kívánt hónapot a H2 cellában, módosítsa az évet a H3 cellában, és adja meg a hét kezdő napját a H4 cellában" sqref="A1"/>
    <dataValidation allowBlank="1" showInputMessage="1" showErrorMessage="1" prompt="A jobbra található cellában kiválaszthatja a naptári hónapot" sqref="G2"/>
    <dataValidation allowBlank="1" showInputMessage="1" showErrorMessage="1" prompt="Adja meg a naptári évet a jobbra lévő cellában" sqref="G3"/>
    <dataValidation allowBlank="1" showInputMessage="1" showErrorMessage="1" prompt="A jobbra található cellában válassza ki a hét kezdő napját" sqref="G4"/>
    <dataValidation allowBlank="1" showInputMessage="1" showErrorMessage="1" prompt="Ebben a cellában adhatja meg az évet" sqref="H3"/>
    <dataValidation allowBlank="1" showInputMessage="1" showErrorMessage="1" prompt="Ez, illetve a 8., 10., 12., 14. és 16 sor a hét naptári napjait tartalmazza. Ha ebben a cellában nem szerepel az 1-es szám, akkor ez az előző hónap egyik napja" sqref="B6"/>
    <dataValidation allowBlank="1" showInputMessage="1" showErrorMessage="1" prompt="Ebbe, illetve a 9., 11., 13., 15. és 17. cellába írhatja a fenti cellában található naptári napra vonatkozó jegyzeteit. Az E16 cellába írhatja a havi jegyzeteket" sqref="B7"/>
    <dataValidation allowBlank="1" showInputMessage="1" showErrorMessage="1" prompt="A jobbra található cellába írhatja a havi jegyzeteket" sqref="D16"/>
    <dataValidation allowBlank="1" showInputMessage="1" showErrorMessage="1" prompt="A cellában szereplő hónap automatikusan frissül a H2 cellában megadott év alapján. A hónap módosításához nyissa meg a H2 cellában található legördülő listát" sqref="B1:C1"/>
    <dataValidation allowBlank="1" showInputMessage="1" showErrorMessage="1" prompt="A cellában szereplő év automatikusan frissül a H3 cellában megadott év alapján. Az alábbi naptár az előző és a következő hónap dátumait is megjeleníti. Az E16 cellába írhatja a havi jegyzeteket" sqref="B2:C4"/>
    <dataValidation allowBlank="1" showInputMessage="1" showErrorMessage="1" prompt="Ebbe a cellába írhatja a havi jegyzeteket" sqref="E16:H17"/>
    <dataValidation allowBlank="1" showInputMessage="1" showErrorMessage="1" prompt="Ez a sor a hét napjainak nevét tartalmazza ehhez a naptárhoz. Ez a cella a hét kezdő napját tartalmazza. A hét kezdő napjának módosításához válasszon másik napot a H4 cellában található legördülő listából" sqref="B5"/>
    <dataValidation allowBlank="1" showInputMessage="1" showErrorMessage="1" prompt="Automatikusan megállapított hétköznap" sqref="C5:H5"/>
  </dataValidations>
  <printOptions horizontalCentered="1" verticalCentered="1"/>
  <pageMargins left="0.45" right="0.45" top="0.4" bottom="0.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8</vt:i4>
      </vt:variant>
    </vt:vector>
  </HeadingPairs>
  <TitlesOfParts>
    <vt:vector size="9" baseType="lpstr">
      <vt:lpstr>Naptár</vt:lpstr>
      <vt:lpstr>CímTartomány1..H15.1</vt:lpstr>
      <vt:lpstr>CímTartomány2..c17.1</vt:lpstr>
      <vt:lpstr>ElsőNap1</vt:lpstr>
      <vt:lpstr>HétKezdete</vt:lpstr>
      <vt:lpstr>Naptár!MegjelenítendőÉv</vt:lpstr>
      <vt:lpstr>Naptár!MegjelenítendőHónap</vt:lpstr>
      <vt:lpstr>SorcímTartomány1...H4.1</vt:lpstr>
      <vt:lpstr>SorcímTartomány2...E16.1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len6</cp:lastModifiedBy>
  <dcterms:created xsi:type="dcterms:W3CDTF">2016-12-27T09:47:16Z</dcterms:created>
  <dcterms:modified xsi:type="dcterms:W3CDTF">2020-08-19T11:20:42Z</dcterms:modified>
</cp:coreProperties>
</file>